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OM\Desktop\"/>
    </mc:Choice>
  </mc:AlternateContent>
  <xr:revisionPtr revIDLastSave="0" documentId="13_ncr:1_{DD63A5C6-8B39-4EAF-B525-2C9C63B514AB}" xr6:coauthVersionLast="47" xr6:coauthVersionMax="47" xr10:uidLastSave="{00000000-0000-0000-0000-000000000000}"/>
  <bookViews>
    <workbookView xWindow="-108" yWindow="-108" windowWidth="23256" windowHeight="12456" xr2:uid="{E23429DB-8B80-4651-949F-F0A9C0A5BCB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14" i="1"/>
  <c r="I19" i="1"/>
  <c r="I20" i="1"/>
  <c r="F21" i="1"/>
  <c r="E21" i="1"/>
  <c r="G21" i="1" s="1"/>
  <c r="C21" i="1"/>
  <c r="F14" i="1"/>
  <c r="E14" i="1"/>
  <c r="H14" i="1" s="1"/>
  <c r="C14" i="1"/>
  <c r="I18" i="1"/>
  <c r="I13" i="1"/>
  <c r="I12" i="1"/>
  <c r="I11" i="1"/>
  <c r="I10" i="1"/>
  <c r="I9" i="1"/>
  <c r="G14" i="1" l="1"/>
  <c r="H21" i="1"/>
  <c r="I21" i="1"/>
  <c r="I14" i="1"/>
</calcChain>
</file>

<file path=xl/sharedStrings.xml><?xml version="1.0" encoding="utf-8"?>
<sst xmlns="http://schemas.openxmlformats.org/spreadsheetml/2006/main" count="58" uniqueCount="29">
  <si>
    <t>Treatment</t>
  </si>
  <si>
    <t>Control</t>
  </si>
  <si>
    <t>Maths</t>
  </si>
  <si>
    <t>Language</t>
  </si>
  <si>
    <t>Lucknow</t>
  </si>
  <si>
    <t>Barabanki</t>
  </si>
  <si>
    <t>Nandurbar</t>
  </si>
  <si>
    <t>Ranchi</t>
  </si>
  <si>
    <t>NA</t>
  </si>
  <si>
    <t>India</t>
  </si>
  <si>
    <t>International</t>
  </si>
  <si>
    <t>Overall</t>
  </si>
  <si>
    <t>Shamli Phase 1</t>
  </si>
  <si>
    <t>Shamli Phase 2</t>
  </si>
  <si>
    <t>Grade 3</t>
  </si>
  <si>
    <t>Grade 5</t>
  </si>
  <si>
    <t>Year</t>
  </si>
  <si>
    <t>2025-26</t>
  </si>
  <si>
    <t>2022-23</t>
  </si>
  <si>
    <t>2023-24</t>
  </si>
  <si>
    <t>2024-25</t>
  </si>
  <si>
    <t>Ghana Phase 1</t>
  </si>
  <si>
    <t>Ghana Phase 2</t>
  </si>
  <si>
    <t>Maldives (UNICEF supported)</t>
  </si>
  <si>
    <t>Harvard GSE Evaluation</t>
  </si>
  <si>
    <t>ALfA RCTs with Effect Sizes (SD on mean)</t>
  </si>
  <si>
    <t># Schools</t>
  </si>
  <si>
    <t># Students</t>
  </si>
  <si>
    <t>Effect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</si>
</sst>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5" formatCode="_(* #,##0_);_(* \(#,##0\);_(* &quot;-&quot;??_);_(@_)"/>
    <numFmt numFmtId="166" formatCode="0.00000000000000%"/>
    <numFmt numFmtId="169" formatCode="_ * #,##0_ ;_ * \-#,##0_ ;_ * &quot;-&quot;??_ ;_ @_ 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5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9" fontId="0" fillId="0" borderId="0" xfId="2" applyFont="1"/>
    <xf numFmtId="166" fontId="0" fillId="0" borderId="0" xfId="0" applyNumberFormat="1"/>
    <xf numFmtId="9" fontId="0" fillId="0" borderId="0" xfId="0" applyNumberFormat="1"/>
    <xf numFmtId="10" fontId="0" fillId="0" borderId="0" xfId="0" applyNumberFormat="1"/>
    <xf numFmtId="0" fontId="2" fillId="0" borderId="0" xfId="0" applyFont="1"/>
    <xf numFmtId="43" fontId="2" fillId="0" borderId="0" xfId="0" applyNumberFormat="1" applyFont="1"/>
    <xf numFmtId="0" fontId="0" fillId="0" borderId="0" xfId="0" applyAlignment="1">
      <alignment horizontal="center"/>
    </xf>
    <xf numFmtId="0" fontId="0" fillId="0" borderId="0" xfId="0" applyBorder="1"/>
    <xf numFmtId="9" fontId="0" fillId="0" borderId="0" xfId="0" applyNumberFormat="1" applyBorder="1" applyAlignment="1">
      <alignment vertical="center" wrapText="1"/>
    </xf>
    <xf numFmtId="9" fontId="0" fillId="0" borderId="0" xfId="2" applyFont="1" applyBorder="1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165" fontId="0" fillId="3" borderId="1" xfId="1" applyNumberFormat="1" applyFont="1" applyFill="1" applyBorder="1"/>
    <xf numFmtId="0" fontId="2" fillId="3" borderId="1" xfId="0" applyFont="1" applyFill="1" applyBorder="1"/>
    <xf numFmtId="165" fontId="2" fillId="3" borderId="1" xfId="0" applyNumberFormat="1" applyFont="1" applyFill="1" applyBorder="1"/>
    <xf numFmtId="2" fontId="0" fillId="3" borderId="1" xfId="0" applyNumberFormat="1" applyFill="1" applyBorder="1"/>
    <xf numFmtId="2" fontId="2" fillId="3" borderId="1" xfId="0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Fill="1" applyBorder="1"/>
    <xf numFmtId="169" fontId="2" fillId="0" borderId="0" xfId="1" applyNumberFormat="1" applyFont="1" applyFill="1" applyBorder="1"/>
    <xf numFmtId="2" fontId="2" fillId="0" borderId="0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5" fillId="0" borderId="0" xfId="0" applyFont="1" applyAlignment="1">
      <alignment horizontal="center"/>
    </xf>
    <xf numFmtId="0" fontId="0" fillId="3" borderId="1" xfId="0" applyFill="1" applyBorder="1" applyAlignment="1">
      <alignment wrapText="1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165" fontId="0" fillId="2" borderId="1" xfId="1" applyNumberFormat="1" applyFon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9" fontId="2" fillId="2" borderId="1" xfId="1" applyNumberFormat="1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B5B31-B57B-4E11-A015-2513D9C746F3}">
  <dimension ref="A1:O21"/>
  <sheetViews>
    <sheetView tabSelected="1" workbookViewId="0">
      <selection activeCell="K9" sqref="K9"/>
    </sheetView>
  </sheetViews>
  <sheetFormatPr defaultRowHeight="13.8"/>
  <cols>
    <col min="1" max="1" width="17.09765625" customWidth="1"/>
    <col min="2" max="2" width="8.8984375" customWidth="1"/>
    <col min="3" max="3" width="10.69921875" customWidth="1"/>
    <col min="4" max="4" width="9" customWidth="1"/>
    <col min="5" max="6" width="9.8984375" bestFit="1" customWidth="1"/>
    <col min="7" max="7" width="7.59765625" customWidth="1"/>
    <col min="8" max="8" width="9.8984375" customWidth="1"/>
    <col min="9" max="9" width="7.59765625" customWidth="1"/>
    <col min="12" max="12" width="18" bestFit="1" customWidth="1"/>
    <col min="15" max="15" width="22.69921875" customWidth="1"/>
  </cols>
  <sheetData>
    <row r="1" spans="1:15" ht="19.2">
      <c r="A1" s="30" t="s">
        <v>25</v>
      </c>
      <c r="B1" s="30"/>
      <c r="C1" s="30"/>
      <c r="D1" s="30"/>
      <c r="E1" s="30"/>
      <c r="F1" s="30"/>
      <c r="G1" s="30"/>
      <c r="H1" s="30"/>
      <c r="I1" s="30"/>
    </row>
    <row r="3" spans="1:15" ht="15" customHeight="1">
      <c r="A3" s="19" t="s">
        <v>24</v>
      </c>
      <c r="B3" s="11"/>
      <c r="C3" s="20" t="s">
        <v>26</v>
      </c>
      <c r="D3" s="20"/>
      <c r="E3" s="20" t="s">
        <v>27</v>
      </c>
      <c r="F3" s="20"/>
      <c r="G3" s="19" t="s">
        <v>28</v>
      </c>
      <c r="H3" s="19"/>
      <c r="I3" s="19"/>
      <c r="J3" s="7"/>
      <c r="K3" s="7"/>
      <c r="L3" s="7"/>
      <c r="M3" s="7"/>
      <c r="N3" s="7"/>
      <c r="O3" s="7"/>
    </row>
    <row r="4" spans="1:15">
      <c r="A4" s="19"/>
      <c r="B4" s="32" t="s">
        <v>16</v>
      </c>
      <c r="C4" s="32" t="s">
        <v>0</v>
      </c>
      <c r="D4" s="32" t="s">
        <v>1</v>
      </c>
      <c r="E4" s="32" t="s">
        <v>0</v>
      </c>
      <c r="F4" s="32" t="s">
        <v>1</v>
      </c>
      <c r="G4" s="32" t="s">
        <v>14</v>
      </c>
      <c r="H4" s="32" t="s">
        <v>15</v>
      </c>
      <c r="I4" s="32" t="s">
        <v>11</v>
      </c>
      <c r="J4" s="8"/>
      <c r="K4" s="8"/>
    </row>
    <row r="5" spans="1:15" ht="30" customHeight="1">
      <c r="A5" s="33" t="s">
        <v>12</v>
      </c>
      <c r="B5" s="34" t="s">
        <v>18</v>
      </c>
      <c r="C5" s="35">
        <v>10</v>
      </c>
      <c r="D5" s="35">
        <v>10</v>
      </c>
      <c r="E5" s="35">
        <v>2014</v>
      </c>
      <c r="F5" s="35">
        <v>2273</v>
      </c>
      <c r="G5" s="35">
        <v>0.23</v>
      </c>
      <c r="H5" s="35">
        <v>0.89</v>
      </c>
      <c r="I5" s="35">
        <v>0.56000000000000005</v>
      </c>
      <c r="J5" s="8"/>
      <c r="K5" s="8"/>
    </row>
    <row r="6" spans="1:15">
      <c r="A6" s="36"/>
      <c r="B6" s="36"/>
      <c r="C6" s="37"/>
      <c r="D6" s="37"/>
      <c r="E6" s="37"/>
      <c r="F6" s="37"/>
      <c r="G6" s="37"/>
      <c r="H6" s="37"/>
      <c r="I6" s="37"/>
      <c r="J6" s="8"/>
      <c r="K6" s="8"/>
    </row>
    <row r="7" spans="1:15">
      <c r="A7" s="24" t="s">
        <v>9</v>
      </c>
      <c r="B7" s="12"/>
      <c r="C7" s="24" t="s">
        <v>26</v>
      </c>
      <c r="D7" s="24"/>
      <c r="E7" s="24" t="s">
        <v>27</v>
      </c>
      <c r="F7" s="24"/>
      <c r="G7" s="25" t="s">
        <v>28</v>
      </c>
      <c r="H7" s="25"/>
      <c r="I7" s="25"/>
      <c r="J7" s="8"/>
      <c r="K7" s="8"/>
    </row>
    <row r="8" spans="1:15">
      <c r="A8" s="24"/>
      <c r="B8" s="38" t="s">
        <v>16</v>
      </c>
      <c r="C8" s="38" t="s">
        <v>0</v>
      </c>
      <c r="D8" s="38" t="s">
        <v>1</v>
      </c>
      <c r="E8" s="38" t="s">
        <v>0</v>
      </c>
      <c r="F8" s="38" t="s">
        <v>1</v>
      </c>
      <c r="G8" s="38" t="s">
        <v>2</v>
      </c>
      <c r="H8" s="38" t="s">
        <v>3</v>
      </c>
      <c r="I8" s="38" t="s">
        <v>11</v>
      </c>
      <c r="J8" s="8"/>
      <c r="K8" s="8"/>
    </row>
    <row r="9" spans="1:15">
      <c r="A9" s="39" t="s">
        <v>13</v>
      </c>
      <c r="B9" s="39" t="s">
        <v>19</v>
      </c>
      <c r="C9" s="39">
        <v>200</v>
      </c>
      <c r="D9" s="39">
        <v>70</v>
      </c>
      <c r="E9" s="40">
        <v>45703</v>
      </c>
      <c r="F9" s="40">
        <v>14087</v>
      </c>
      <c r="G9" s="41">
        <v>0.28000000000000003</v>
      </c>
      <c r="H9" s="41">
        <v>0.28999999999999998</v>
      </c>
      <c r="I9" s="41">
        <f t="shared" ref="I9:I20" si="0">AVERAGE(G9:H9)</f>
        <v>0.28500000000000003</v>
      </c>
      <c r="J9" s="9"/>
      <c r="K9" s="9"/>
      <c r="L9" s="2"/>
      <c r="M9" s="3"/>
      <c r="N9" s="3"/>
    </row>
    <row r="10" spans="1:15">
      <c r="A10" s="39" t="s">
        <v>4</v>
      </c>
      <c r="B10" s="39" t="s">
        <v>19</v>
      </c>
      <c r="C10" s="39">
        <v>110</v>
      </c>
      <c r="D10" s="39">
        <v>60</v>
      </c>
      <c r="E10" s="40">
        <v>24837</v>
      </c>
      <c r="F10" s="40">
        <v>12452</v>
      </c>
      <c r="G10" s="41">
        <v>0.68</v>
      </c>
      <c r="H10" s="41">
        <v>1.28</v>
      </c>
      <c r="I10" s="41">
        <f t="shared" si="0"/>
        <v>0.98</v>
      </c>
      <c r="J10" s="9"/>
      <c r="K10" s="10"/>
      <c r="L10" s="2"/>
      <c r="M10" s="1"/>
      <c r="N10" s="1"/>
    </row>
    <row r="11" spans="1:15">
      <c r="A11" s="39" t="s">
        <v>5</v>
      </c>
      <c r="B11" s="39" t="s">
        <v>19</v>
      </c>
      <c r="C11" s="39">
        <v>30</v>
      </c>
      <c r="D11" s="39">
        <v>20</v>
      </c>
      <c r="E11" s="40">
        <v>8852</v>
      </c>
      <c r="F11" s="40">
        <v>3472</v>
      </c>
      <c r="G11" s="41">
        <v>0.31</v>
      </c>
      <c r="H11" s="41">
        <v>0.46</v>
      </c>
      <c r="I11" s="41">
        <f t="shared" si="0"/>
        <v>0.38500000000000001</v>
      </c>
      <c r="J11" s="10"/>
      <c r="K11" s="10"/>
      <c r="L11" s="2"/>
      <c r="M11" s="1"/>
      <c r="N11" s="1"/>
    </row>
    <row r="12" spans="1:15">
      <c r="A12" s="39" t="s">
        <v>6</v>
      </c>
      <c r="B12" s="39" t="s">
        <v>17</v>
      </c>
      <c r="C12" s="39">
        <v>4</v>
      </c>
      <c r="D12" s="39">
        <v>4</v>
      </c>
      <c r="E12" s="40">
        <v>283</v>
      </c>
      <c r="F12" s="40">
        <v>429</v>
      </c>
      <c r="G12" s="41">
        <v>1.51</v>
      </c>
      <c r="H12" s="41">
        <v>2.2799999999999998</v>
      </c>
      <c r="I12" s="41">
        <f t="shared" si="0"/>
        <v>1.895</v>
      </c>
      <c r="J12" s="4"/>
      <c r="K12" s="4"/>
      <c r="L12" s="2"/>
      <c r="M12" s="4"/>
      <c r="N12" s="4"/>
      <c r="O12" s="2"/>
    </row>
    <row r="13" spans="1:15">
      <c r="A13" s="39" t="s">
        <v>7</v>
      </c>
      <c r="B13" s="39" t="s">
        <v>17</v>
      </c>
      <c r="C13" s="39">
        <v>4</v>
      </c>
      <c r="D13" s="39">
        <v>4</v>
      </c>
      <c r="E13" s="40">
        <v>109</v>
      </c>
      <c r="F13" s="40">
        <v>184</v>
      </c>
      <c r="G13" s="41">
        <v>0.47</v>
      </c>
      <c r="H13" s="41">
        <v>0.46</v>
      </c>
      <c r="I13" s="41">
        <f t="shared" si="0"/>
        <v>0.46499999999999997</v>
      </c>
      <c r="J13" s="4"/>
      <c r="K13" s="4"/>
      <c r="L13" s="2"/>
      <c r="M13" s="4"/>
      <c r="N13" s="4"/>
      <c r="O13" s="2"/>
    </row>
    <row r="14" spans="1:15">
      <c r="A14" s="42" t="s">
        <v>9</v>
      </c>
      <c r="B14" s="42"/>
      <c r="C14" s="42">
        <f>SUM(C9:C13)</f>
        <v>348</v>
      </c>
      <c r="D14" s="42">
        <f>SUM(D9:D13)</f>
        <v>158</v>
      </c>
      <c r="E14" s="43">
        <f>SUM(E9:E13)</f>
        <v>79784</v>
      </c>
      <c r="F14" s="43">
        <f>SUM(F9:F13)</f>
        <v>30624</v>
      </c>
      <c r="G14" s="44">
        <f>SUMPRODUCT(G9:G13,$E9:$E13)/$E14</f>
        <v>0.41247217487215482</v>
      </c>
      <c r="H14" s="44">
        <f>SUMPRODUCT(H9:H13,$E9:$E13)/$E14</f>
        <v>0.62434234934322663</v>
      </c>
      <c r="I14" s="44">
        <f>SUMPRODUCT(I9:I13,$E9:$E13)/$E14</f>
        <v>0.51840726210769073</v>
      </c>
      <c r="J14" s="4"/>
      <c r="K14" s="4"/>
      <c r="L14" s="2"/>
      <c r="M14" s="4"/>
      <c r="N14" s="4"/>
      <c r="O14" s="2"/>
    </row>
    <row r="15" spans="1:15">
      <c r="A15" s="21"/>
      <c r="B15" s="21"/>
      <c r="C15" s="21"/>
      <c r="D15" s="21"/>
      <c r="E15" s="22"/>
      <c r="F15" s="22"/>
      <c r="G15" s="23"/>
      <c r="H15" s="23"/>
      <c r="I15" s="23"/>
      <c r="J15" s="4"/>
      <c r="K15" s="4"/>
      <c r="L15" s="2"/>
      <c r="M15" s="4"/>
      <c r="N15" s="4"/>
      <c r="O15" s="2"/>
    </row>
    <row r="16" spans="1:15">
      <c r="A16" s="27" t="s">
        <v>10</v>
      </c>
      <c r="B16" s="13"/>
      <c r="C16" s="26" t="s">
        <v>26</v>
      </c>
      <c r="D16" s="26"/>
      <c r="E16" s="27" t="s">
        <v>27</v>
      </c>
      <c r="F16" s="27"/>
      <c r="G16" s="28" t="s">
        <v>28</v>
      </c>
      <c r="H16" s="28"/>
      <c r="I16" s="28"/>
      <c r="J16" s="4"/>
      <c r="K16" s="4"/>
      <c r="L16" s="2"/>
      <c r="M16" s="4"/>
      <c r="N16" s="4"/>
      <c r="O16" s="2"/>
    </row>
    <row r="17" spans="1:15">
      <c r="A17" s="27"/>
      <c r="B17" s="45" t="s">
        <v>16</v>
      </c>
      <c r="C17" s="29" t="s">
        <v>0</v>
      </c>
      <c r="D17" s="29" t="s">
        <v>1</v>
      </c>
      <c r="E17" s="29" t="s">
        <v>0</v>
      </c>
      <c r="F17" s="29" t="s">
        <v>1</v>
      </c>
      <c r="G17" s="29" t="s">
        <v>2</v>
      </c>
      <c r="H17" s="29" t="s">
        <v>3</v>
      </c>
      <c r="I17" s="29" t="s">
        <v>11</v>
      </c>
      <c r="J17" s="4"/>
      <c r="K17" s="4"/>
      <c r="L17" s="2"/>
      <c r="M17" s="4"/>
      <c r="N17" s="4"/>
      <c r="O17" s="2"/>
    </row>
    <row r="18" spans="1:15" ht="27.6">
      <c r="A18" s="31" t="s">
        <v>23</v>
      </c>
      <c r="B18" s="13" t="s">
        <v>19</v>
      </c>
      <c r="C18" s="13">
        <v>13</v>
      </c>
      <c r="D18" s="13">
        <v>5</v>
      </c>
      <c r="E18" s="14">
        <v>665</v>
      </c>
      <c r="F18" s="14">
        <v>185</v>
      </c>
      <c r="G18" s="17">
        <v>0.19</v>
      </c>
      <c r="H18" s="17">
        <v>0.3</v>
      </c>
      <c r="I18" s="17">
        <f t="shared" si="0"/>
        <v>0.245</v>
      </c>
      <c r="J18" s="4"/>
      <c r="K18" s="4"/>
      <c r="L18" s="2"/>
      <c r="M18" s="4"/>
      <c r="N18" s="4"/>
      <c r="O18" s="2"/>
    </row>
    <row r="19" spans="1:15">
      <c r="A19" s="13" t="s">
        <v>21</v>
      </c>
      <c r="B19" s="13" t="s">
        <v>20</v>
      </c>
      <c r="C19" s="13">
        <v>6</v>
      </c>
      <c r="D19" s="13">
        <v>6</v>
      </c>
      <c r="E19" s="14">
        <v>244</v>
      </c>
      <c r="F19" s="14">
        <v>87</v>
      </c>
      <c r="G19" s="17" t="s">
        <v>8</v>
      </c>
      <c r="H19" s="17">
        <v>0.31</v>
      </c>
      <c r="I19" s="17">
        <f t="shared" si="0"/>
        <v>0.31</v>
      </c>
      <c r="J19" s="4"/>
      <c r="K19" s="4"/>
      <c r="L19" s="2"/>
      <c r="M19" s="4"/>
      <c r="N19" s="4"/>
      <c r="O19" s="2"/>
    </row>
    <row r="20" spans="1:15">
      <c r="A20" s="13" t="s">
        <v>22</v>
      </c>
      <c r="B20" s="13" t="s">
        <v>17</v>
      </c>
      <c r="C20" s="13">
        <v>6</v>
      </c>
      <c r="D20" s="13">
        <v>3</v>
      </c>
      <c r="E20" s="14">
        <v>359</v>
      </c>
      <c r="F20" s="14">
        <v>290</v>
      </c>
      <c r="G20" s="17">
        <v>0.43</v>
      </c>
      <c r="H20" s="17">
        <v>0.6</v>
      </c>
      <c r="I20" s="17">
        <f t="shared" si="0"/>
        <v>0.51500000000000001</v>
      </c>
      <c r="J20" s="4"/>
      <c r="K20" s="4"/>
      <c r="L20" s="2"/>
      <c r="M20" s="4"/>
      <c r="N20" s="4"/>
      <c r="O20" s="2"/>
    </row>
    <row r="21" spans="1:15" s="5" customFormat="1">
      <c r="A21" s="15" t="s">
        <v>10</v>
      </c>
      <c r="B21" s="15"/>
      <c r="C21" s="15">
        <f>SUM(C18:C20)</f>
        <v>25</v>
      </c>
      <c r="D21" s="15">
        <f>SUM(D18:D20)</f>
        <v>14</v>
      </c>
      <c r="E21" s="16">
        <f>SUM(E18:E20)</f>
        <v>1268</v>
      </c>
      <c r="F21" s="16">
        <f>SUM(F18:F20)</f>
        <v>562</v>
      </c>
      <c r="G21" s="18">
        <f>SUMPRODUCT($E18:$E20,G18:G20)/(E21-E19)</f>
        <v>0.27414062500000003</v>
      </c>
      <c r="H21" s="18">
        <f>SUMPRODUCT($E18:$E20,H18:H20)/$E21</f>
        <v>0.38686119873817032</v>
      </c>
      <c r="I21" s="18">
        <f>SUMPRODUCT($E18:$E20,I18:I20)/$E21</f>
        <v>0.33395110410094636</v>
      </c>
      <c r="J21" s="6"/>
      <c r="K21" s="6"/>
      <c r="L21" s="6"/>
      <c r="M21" s="6"/>
      <c r="N21" s="6"/>
    </row>
  </sheetData>
  <mergeCells count="15">
    <mergeCell ref="A7:A8"/>
    <mergeCell ref="A16:A17"/>
    <mergeCell ref="A3:A4"/>
    <mergeCell ref="A1:I1"/>
    <mergeCell ref="C7:D7"/>
    <mergeCell ref="E7:F7"/>
    <mergeCell ref="G7:I7"/>
    <mergeCell ref="C16:D16"/>
    <mergeCell ref="E16:F16"/>
    <mergeCell ref="G16:I16"/>
    <mergeCell ref="G3:I3"/>
    <mergeCell ref="J3:L3"/>
    <mergeCell ref="M3:O3"/>
    <mergeCell ref="E3:F3"/>
    <mergeCell ref="C3:D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cp:lastPrinted>2026-02-26T14:28:29Z</cp:lastPrinted>
  <dcterms:created xsi:type="dcterms:W3CDTF">2026-02-19T03:19:18Z</dcterms:created>
  <dcterms:modified xsi:type="dcterms:W3CDTF">2026-02-26T15:22:45Z</dcterms:modified>
</cp:coreProperties>
</file>